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fred-my.sharepoint.com/personal/gladys_rojas-troncoso_hkedu_se1/Documents/"/>
    </mc:Choice>
  </mc:AlternateContent>
  <xr:revisionPtr revIDLastSave="57" documentId="8_{FB96B571-AEB4-4E9C-BA64-539AC098719B}" xr6:coauthVersionLast="47" xr6:coauthVersionMax="47" xr10:uidLastSave="{2A0A826D-B42E-4C73-ABE5-1644A56D3ECC}"/>
  <bookViews>
    <workbookView xWindow="-110" yWindow="-110" windowWidth="19420" windowHeight="11500" xr2:uid="{9585CEC3-9D76-4853-BC75-AF0CC26EE12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H89" i="1"/>
  <c r="E89" i="1"/>
  <c r="C89" i="1"/>
  <c r="H29" i="1"/>
  <c r="E29" i="1"/>
  <c r="C29" i="1"/>
  <c r="C91" i="1" s="1"/>
  <c r="H91" i="1" l="1"/>
</calcChain>
</file>

<file path=xl/sharedStrings.xml><?xml version="1.0" encoding="utf-8"?>
<sst xmlns="http://schemas.openxmlformats.org/spreadsheetml/2006/main" count="84" uniqueCount="82">
  <si>
    <t>Förlsag till budget 2026-2027</t>
  </si>
  <si>
    <t>Budget 25/26</t>
  </si>
  <si>
    <t xml:space="preserve">Utfall 25/26 </t>
  </si>
  <si>
    <t>Budget 26/27</t>
  </si>
  <si>
    <t xml:space="preserve">Hultsfred gymnastikklubb </t>
  </si>
  <si>
    <t xml:space="preserve">Rörelsens intäkter </t>
  </si>
  <si>
    <t xml:space="preserve">nettoomsättning </t>
  </si>
  <si>
    <t xml:space="preserve">3053 start/Anmälningsavgifter </t>
  </si>
  <si>
    <t xml:space="preserve">3099 övriga intäkter </t>
  </si>
  <si>
    <t xml:space="preserve">3110 Idrottsarangemang </t>
  </si>
  <si>
    <t xml:space="preserve">3120 Juluppvisning </t>
  </si>
  <si>
    <t xml:space="preserve">3150 Klubbmästerskap/Valborgshoppet </t>
  </si>
  <si>
    <t xml:space="preserve">3210 sponsorintäkter </t>
  </si>
  <si>
    <t xml:space="preserve">3380 Andra aktiviteter </t>
  </si>
  <si>
    <t xml:space="preserve">3510 Kiosk och serveringsintäkter </t>
  </si>
  <si>
    <t xml:space="preserve"> </t>
  </si>
  <si>
    <t xml:space="preserve">3550 Försäljning av smaklökens kryddor </t>
  </si>
  <si>
    <t xml:space="preserve">3551 Försäljning av Newbody </t>
  </si>
  <si>
    <t xml:space="preserve">3740 Öresutjämning </t>
  </si>
  <si>
    <t xml:space="preserve">3741 Försäljning  tröjor  </t>
  </si>
  <si>
    <t xml:space="preserve">Aktivt arbete för egen räkning </t>
  </si>
  <si>
    <t xml:space="preserve">3810 Kommnala bidrag </t>
  </si>
  <si>
    <t xml:space="preserve">3820 statliga bidrag </t>
  </si>
  <si>
    <t xml:space="preserve">3821 projektstöd från förbundet </t>
  </si>
  <si>
    <t xml:space="preserve"> 3880 övriga bidrag </t>
  </si>
  <si>
    <t xml:space="preserve">3890 Medlemsavgifter </t>
  </si>
  <si>
    <t xml:space="preserve">3893 Träningsavgifter </t>
  </si>
  <si>
    <t xml:space="preserve">Summa rörelsens intäkter: </t>
  </si>
  <si>
    <t xml:space="preserve">Summa: </t>
  </si>
  <si>
    <t xml:space="preserve">Rörelsens kostnader: </t>
  </si>
  <si>
    <t xml:space="preserve">Råvaror och förnödenheter </t>
  </si>
  <si>
    <t xml:space="preserve">4063 Licensavgifter </t>
  </si>
  <si>
    <t xml:space="preserve">4067 Anmälningsavg/tävlingar borta </t>
  </si>
  <si>
    <t xml:space="preserve">4070 Träningsläger </t>
  </si>
  <si>
    <t xml:space="preserve">4072 Busstransporter </t>
  </si>
  <si>
    <t xml:space="preserve">4099 Övriga kostnader </t>
  </si>
  <si>
    <t xml:space="preserve">4110 idrottsarrangemang </t>
  </si>
  <si>
    <t xml:space="preserve">4120 Juluppvisning </t>
  </si>
  <si>
    <t xml:space="preserve">4170 klubbmästerskap/Valborgshoppet </t>
  </si>
  <si>
    <t xml:space="preserve">4380 Andra aktiviteter </t>
  </si>
  <si>
    <t xml:space="preserve">4391 Kostnader kickoff </t>
  </si>
  <si>
    <t xml:space="preserve">4392 Seniordagar projekt </t>
  </si>
  <si>
    <t xml:space="preserve">4394 Inspirationsdagar öppet hus KGM </t>
  </si>
  <si>
    <t xml:space="preserve">4395 Inkludera mera projekt </t>
  </si>
  <si>
    <t xml:space="preserve">4510 Inköp av kiosk och serveringsvaror </t>
  </si>
  <si>
    <t xml:space="preserve">4540 Inköp av idrottskläder </t>
  </si>
  <si>
    <t xml:space="preserve">4541 inköp av material </t>
  </si>
  <si>
    <t xml:space="preserve">4550 Inköp av newbody </t>
  </si>
  <si>
    <t xml:space="preserve">Övriga externa kostnader </t>
  </si>
  <si>
    <t xml:space="preserve">5010 Lokalhyra Hagadal, Kommunala hallar </t>
  </si>
  <si>
    <t xml:space="preserve">5020 Lokalhyra klubblokal/kontor </t>
  </si>
  <si>
    <t xml:space="preserve">5030 lokalhyra KGM </t>
  </si>
  <si>
    <t xml:space="preserve">5040 Lokalhyra Virserum </t>
  </si>
  <si>
    <t xml:space="preserve">5410 Förbrukningsinventarier </t>
  </si>
  <si>
    <t xml:space="preserve">5460 förbrukningsmateriel </t>
  </si>
  <si>
    <t xml:space="preserve">5830 Kost och logi </t>
  </si>
  <si>
    <t xml:space="preserve">5910 Annosering </t>
  </si>
  <si>
    <t xml:space="preserve">5990 Foto/film marknadsföring </t>
  </si>
  <si>
    <t xml:space="preserve">6070 Representation och uppvaktningar </t>
  </si>
  <si>
    <t>6110 kontorsmateriel</t>
  </si>
  <si>
    <t xml:space="preserve">6130 Programblad/Flygblad </t>
  </si>
  <si>
    <t xml:space="preserve">6210 Telekommunikation </t>
  </si>
  <si>
    <t xml:space="preserve">6410 Styrelse arvoden </t>
  </si>
  <si>
    <t xml:space="preserve">6460 Sammanträdeskostnader </t>
  </si>
  <si>
    <t xml:space="preserve">6470 ledarträffar/avslutningar </t>
  </si>
  <si>
    <t xml:space="preserve">6530 redovisningstjänster </t>
  </si>
  <si>
    <t xml:space="preserve">6540 it-tjänster </t>
  </si>
  <si>
    <t xml:space="preserve">6550 konsultarvoden </t>
  </si>
  <si>
    <t xml:space="preserve">6570 bankkostnader </t>
  </si>
  <si>
    <t xml:space="preserve">6580 Avgifter bokningssystem/sportadmin </t>
  </si>
  <si>
    <t xml:space="preserve">6981 STIM/SAMI </t>
  </si>
  <si>
    <t xml:space="preserve">6985 Förbundsavgifter </t>
  </si>
  <si>
    <t xml:space="preserve">6990 Övriga externa kostnader </t>
  </si>
  <si>
    <t>6992 Övriga externa kostnader</t>
  </si>
  <si>
    <t>6996 HGKS rörelsebidrag</t>
  </si>
  <si>
    <t xml:space="preserve">7010 Ledararvoden </t>
  </si>
  <si>
    <t xml:space="preserve">7330 bilersättningar  </t>
  </si>
  <si>
    <t xml:space="preserve">7610 Utbildningar </t>
  </si>
  <si>
    <t xml:space="preserve">8310 Ränteintäkter </t>
  </si>
  <si>
    <t xml:space="preserve">Summa rörelsens kostnader: </t>
  </si>
  <si>
    <t xml:space="preserve">8313 skattefria ränteintäkter </t>
  </si>
  <si>
    <t>Beräknat resultat: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</si>
</sst>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4" fontId="0" fillId="0" borderId="0" xfId="0" applyNumberFormat="1"/>
    <xf numFmtId="3" fontId="2" fillId="0" borderId="0" xfId="0" applyNumberFormat="1" applyFont="1"/>
    <xf numFmtId="164" fontId="2" fillId="0" borderId="0" xfId="0" applyNumberFormat="1" applyFont="1"/>
    <xf numFmtId="2" fontId="0" fillId="0" borderId="0" xfId="0" applyNumberFormat="1"/>
    <xf numFmtId="3" fontId="3" fillId="0" borderId="0" xfId="0" applyNumberFormat="1" applyFont="1"/>
    <xf numFmtId="3" fontId="4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A1FD-2018-49AD-9FDE-2213AD478F44}">
  <dimension ref="A1:K91"/>
  <sheetViews>
    <sheetView tabSelected="1" topLeftCell="A14" zoomScale="96" workbookViewId="0">
      <selection activeCell="E89" sqref="E89"/>
    </sheetView>
  </sheetViews>
  <sheetFormatPr defaultRowHeight="14.5" x14ac:dyDescent="0.35"/>
  <cols>
    <col min="1" max="1" width="23.81640625" customWidth="1"/>
    <col min="2" max="2" width="38.26953125" customWidth="1"/>
    <col min="3" max="3" width="16.81640625" customWidth="1"/>
    <col min="5" max="5" width="13.7265625" customWidth="1"/>
    <col min="8" max="8" width="14.1796875" customWidth="1"/>
  </cols>
  <sheetData>
    <row r="1" spans="1:9" x14ac:dyDescent="0.35">
      <c r="A1" t="s">
        <v>0</v>
      </c>
    </row>
    <row r="2" spans="1:9" x14ac:dyDescent="0.35">
      <c r="C2" s="1" t="s">
        <v>1</v>
      </c>
      <c r="E2" s="1" t="s">
        <v>2</v>
      </c>
      <c r="H2" s="1" t="s">
        <v>3</v>
      </c>
    </row>
    <row r="3" spans="1:9" x14ac:dyDescent="0.35">
      <c r="A3" t="s">
        <v>4</v>
      </c>
    </row>
    <row r="6" spans="1:9" x14ac:dyDescent="0.35">
      <c r="A6" s="1" t="s">
        <v>5</v>
      </c>
    </row>
    <row r="7" spans="1:9" x14ac:dyDescent="0.35">
      <c r="A7" t="s">
        <v>6</v>
      </c>
    </row>
    <row r="8" spans="1:9" x14ac:dyDescent="0.35">
      <c r="B8" t="s">
        <v>7</v>
      </c>
      <c r="C8">
        <v>16000</v>
      </c>
      <c r="E8" s="2">
        <v>21600</v>
      </c>
      <c r="H8" s="2">
        <v>18000</v>
      </c>
    </row>
    <row r="9" spans="1:9" x14ac:dyDescent="0.35">
      <c r="B9" t="s">
        <v>8</v>
      </c>
      <c r="C9">
        <v>3000</v>
      </c>
      <c r="E9">
        <v>0</v>
      </c>
      <c r="H9">
        <v>0</v>
      </c>
    </row>
    <row r="10" spans="1:9" x14ac:dyDescent="0.35">
      <c r="B10" t="s">
        <v>9</v>
      </c>
      <c r="C10" s="2">
        <v>50000</v>
      </c>
      <c r="E10">
        <v>39210</v>
      </c>
      <c r="H10" s="2">
        <v>35000</v>
      </c>
    </row>
    <row r="11" spans="1:9" x14ac:dyDescent="0.35">
      <c r="B11" t="s">
        <v>10</v>
      </c>
      <c r="C11" s="2">
        <v>35000</v>
      </c>
      <c r="E11" s="2">
        <v>36276</v>
      </c>
      <c r="H11" s="2">
        <v>35000</v>
      </c>
    </row>
    <row r="12" spans="1:9" x14ac:dyDescent="0.35">
      <c r="B12" t="s">
        <v>11</v>
      </c>
      <c r="C12" s="2">
        <v>30000</v>
      </c>
      <c r="E12" s="2">
        <v>40185</v>
      </c>
      <c r="H12" s="2">
        <v>30000</v>
      </c>
    </row>
    <row r="13" spans="1:9" x14ac:dyDescent="0.35">
      <c r="B13" t="s">
        <v>12</v>
      </c>
      <c r="C13" s="2">
        <v>60000</v>
      </c>
      <c r="E13" s="2">
        <v>90424</v>
      </c>
      <c r="H13" s="8">
        <v>107500</v>
      </c>
    </row>
    <row r="14" spans="1:9" x14ac:dyDescent="0.35">
      <c r="C14" s="2"/>
      <c r="E14" s="2"/>
      <c r="H14" s="2"/>
    </row>
    <row r="15" spans="1:9" x14ac:dyDescent="0.35">
      <c r="B15" t="s">
        <v>13</v>
      </c>
      <c r="C15" s="2">
        <v>3000</v>
      </c>
      <c r="E15">
        <v>14000</v>
      </c>
      <c r="H15" s="3">
        <v>21000</v>
      </c>
    </row>
    <row r="16" spans="1:9" x14ac:dyDescent="0.35">
      <c r="B16" t="s">
        <v>14</v>
      </c>
      <c r="C16" s="2">
        <v>6000</v>
      </c>
      <c r="E16">
        <v>7705</v>
      </c>
      <c r="H16" s="2">
        <v>6000</v>
      </c>
      <c r="I16" t="s">
        <v>15</v>
      </c>
    </row>
    <row r="17" spans="1:11" x14ac:dyDescent="0.35">
      <c r="B17" t="s">
        <v>16</v>
      </c>
      <c r="C17" s="2">
        <v>100000</v>
      </c>
      <c r="E17" s="2">
        <v>120200</v>
      </c>
      <c r="H17" s="2">
        <v>100000</v>
      </c>
    </row>
    <row r="18" spans="1:11" x14ac:dyDescent="0.35">
      <c r="B18" t="s">
        <v>17</v>
      </c>
      <c r="C18" s="2">
        <v>120000</v>
      </c>
      <c r="E18" s="2">
        <v>149240</v>
      </c>
      <c r="H18" s="2">
        <v>120000</v>
      </c>
    </row>
    <row r="19" spans="1:11" x14ac:dyDescent="0.35">
      <c r="B19" t="s">
        <v>18</v>
      </c>
      <c r="E19" s="2"/>
    </row>
    <row r="20" spans="1:11" x14ac:dyDescent="0.35">
      <c r="B20" t="s">
        <v>19</v>
      </c>
      <c r="C20" s="2">
        <v>34000</v>
      </c>
      <c r="E20" s="2">
        <v>1360</v>
      </c>
      <c r="H20" s="2">
        <v>32640</v>
      </c>
    </row>
    <row r="21" spans="1:11" x14ac:dyDescent="0.35">
      <c r="A21" t="s">
        <v>20</v>
      </c>
    </row>
    <row r="22" spans="1:11" x14ac:dyDescent="0.35">
      <c r="B22" t="s">
        <v>21</v>
      </c>
      <c r="C22" s="2">
        <v>70000</v>
      </c>
      <c r="D22" s="2"/>
      <c r="E22" s="2">
        <v>85099</v>
      </c>
      <c r="H22" s="2">
        <v>35000</v>
      </c>
      <c r="K22" s="2"/>
    </row>
    <row r="23" spans="1:11" x14ac:dyDescent="0.35">
      <c r="B23" t="s">
        <v>22</v>
      </c>
      <c r="C23" s="2">
        <v>60000</v>
      </c>
      <c r="D23" s="2"/>
      <c r="E23">
        <v>70643.399999999994</v>
      </c>
      <c r="H23" s="2">
        <v>70000</v>
      </c>
      <c r="K23" s="2"/>
    </row>
    <row r="24" spans="1:11" x14ac:dyDescent="0.35">
      <c r="B24" t="s">
        <v>23</v>
      </c>
      <c r="C24" s="2">
        <v>60000</v>
      </c>
      <c r="D24" s="2"/>
      <c r="E24" s="4">
        <v>54343</v>
      </c>
      <c r="H24" s="2">
        <v>50000</v>
      </c>
      <c r="K24" s="2"/>
    </row>
    <row r="25" spans="1:11" x14ac:dyDescent="0.35">
      <c r="B25" t="s">
        <v>24</v>
      </c>
      <c r="C25" s="2">
        <v>3000</v>
      </c>
      <c r="D25" s="2"/>
      <c r="E25" s="2">
        <v>1000</v>
      </c>
      <c r="H25">
        <v>1000</v>
      </c>
    </row>
    <row r="26" spans="1:11" x14ac:dyDescent="0.35">
      <c r="B26" t="s">
        <v>25</v>
      </c>
      <c r="C26" s="2">
        <v>100000</v>
      </c>
      <c r="D26" s="2"/>
      <c r="E26" s="4">
        <v>120285.71</v>
      </c>
      <c r="H26" s="2">
        <v>120000</v>
      </c>
    </row>
    <row r="27" spans="1:11" x14ac:dyDescent="0.35">
      <c r="B27" t="s">
        <v>26</v>
      </c>
      <c r="C27" s="2">
        <v>475000</v>
      </c>
      <c r="D27" s="2"/>
      <c r="E27" s="4">
        <v>498286.29</v>
      </c>
      <c r="H27" s="2">
        <v>525000</v>
      </c>
    </row>
    <row r="29" spans="1:11" x14ac:dyDescent="0.35">
      <c r="A29" s="1" t="s">
        <v>27</v>
      </c>
      <c r="B29" s="1" t="s">
        <v>28</v>
      </c>
      <c r="C29" s="5">
        <f>SUM(C8:C27)</f>
        <v>1225000</v>
      </c>
      <c r="E29" s="6">
        <f>SUM(E8:E27)</f>
        <v>1349857.4</v>
      </c>
      <c r="H29" s="5">
        <f>SUM(H8:H27)</f>
        <v>1306140</v>
      </c>
    </row>
    <row r="30" spans="1:11" x14ac:dyDescent="0.35">
      <c r="A30" s="1"/>
      <c r="H30" s="2"/>
    </row>
    <row r="31" spans="1:11" x14ac:dyDescent="0.35">
      <c r="A31" t="s">
        <v>29</v>
      </c>
      <c r="B31" t="s">
        <v>30</v>
      </c>
    </row>
    <row r="32" spans="1:11" x14ac:dyDescent="0.35">
      <c r="B32" t="s">
        <v>31</v>
      </c>
      <c r="C32" s="2">
        <v>-75000</v>
      </c>
      <c r="D32" s="2"/>
      <c r="E32">
        <v>-77130</v>
      </c>
      <c r="H32" s="2">
        <v>-80000</v>
      </c>
    </row>
    <row r="33" spans="2:8" x14ac:dyDescent="0.35">
      <c r="B33" t="s">
        <v>32</v>
      </c>
      <c r="C33" s="2">
        <v>-30000</v>
      </c>
      <c r="D33" s="2"/>
      <c r="E33">
        <v>-23400</v>
      </c>
      <c r="H33" s="2">
        <v>-25000</v>
      </c>
    </row>
    <row r="34" spans="2:8" x14ac:dyDescent="0.35">
      <c r="B34" t="s">
        <v>33</v>
      </c>
      <c r="C34" s="2">
        <v>-12000</v>
      </c>
      <c r="D34" s="2"/>
      <c r="E34">
        <v>-1950</v>
      </c>
      <c r="H34" s="2">
        <v>-5000</v>
      </c>
    </row>
    <row r="35" spans="2:8" x14ac:dyDescent="0.35">
      <c r="B35" t="s">
        <v>34</v>
      </c>
      <c r="C35" s="2">
        <v>-45000</v>
      </c>
      <c r="D35" s="2"/>
      <c r="E35" s="2">
        <v>-37488</v>
      </c>
      <c r="H35" s="3">
        <v>-60000</v>
      </c>
    </row>
    <row r="36" spans="2:8" x14ac:dyDescent="0.35">
      <c r="B36" t="s">
        <v>35</v>
      </c>
      <c r="C36" s="2">
        <v>0</v>
      </c>
      <c r="D36" s="2"/>
      <c r="E36" s="7">
        <v>-538.89</v>
      </c>
      <c r="H36" s="2">
        <v>0</v>
      </c>
    </row>
    <row r="37" spans="2:8" x14ac:dyDescent="0.35">
      <c r="B37" t="s">
        <v>36</v>
      </c>
      <c r="C37" s="2">
        <v>-30000</v>
      </c>
      <c r="D37" s="2"/>
      <c r="E37" s="4">
        <v>-32082</v>
      </c>
      <c r="H37" s="2">
        <v>-30000</v>
      </c>
    </row>
    <row r="38" spans="2:8" x14ac:dyDescent="0.35">
      <c r="B38" t="s">
        <v>37</v>
      </c>
      <c r="C38" s="2">
        <v>-17000</v>
      </c>
      <c r="D38" s="2"/>
      <c r="E38" s="4">
        <v>-28475.09</v>
      </c>
      <c r="H38" s="2">
        <v>-20000</v>
      </c>
    </row>
    <row r="39" spans="2:8" x14ac:dyDescent="0.35">
      <c r="B39" t="s">
        <v>38</v>
      </c>
      <c r="C39" s="2">
        <v>-15000</v>
      </c>
      <c r="D39" s="2"/>
      <c r="E39" s="4">
        <v>-9975.7900000000009</v>
      </c>
      <c r="H39" s="2">
        <v>-15000</v>
      </c>
    </row>
    <row r="40" spans="2:8" x14ac:dyDescent="0.35">
      <c r="B40" t="s">
        <v>39</v>
      </c>
      <c r="C40" s="2">
        <v>0</v>
      </c>
      <c r="D40" s="2"/>
      <c r="E40" s="2">
        <v>0</v>
      </c>
      <c r="H40" s="2">
        <v>0</v>
      </c>
    </row>
    <row r="41" spans="2:8" x14ac:dyDescent="0.35">
      <c r="B41" t="s">
        <v>40</v>
      </c>
      <c r="C41" s="2">
        <v>-30000</v>
      </c>
      <c r="D41" s="2"/>
      <c r="E41" s="4">
        <v>-27321</v>
      </c>
      <c r="H41" s="2">
        <v>-30000</v>
      </c>
    </row>
    <row r="42" spans="2:8" x14ac:dyDescent="0.35">
      <c r="B42" t="s">
        <v>41</v>
      </c>
      <c r="C42" s="2">
        <v>0</v>
      </c>
      <c r="D42" s="2"/>
      <c r="E42" s="4">
        <v>-4563.6099999999997</v>
      </c>
      <c r="H42" s="2">
        <v>0</v>
      </c>
    </row>
    <row r="43" spans="2:8" x14ac:dyDescent="0.35">
      <c r="B43" t="s">
        <v>42</v>
      </c>
      <c r="C43" s="2">
        <v>-10000</v>
      </c>
      <c r="D43" s="2"/>
      <c r="E43" s="4">
        <v>-14571.25</v>
      </c>
      <c r="H43" s="2">
        <v>-20000</v>
      </c>
    </row>
    <row r="44" spans="2:8" x14ac:dyDescent="0.35">
      <c r="B44" t="s">
        <v>43</v>
      </c>
      <c r="C44" s="2">
        <v>0</v>
      </c>
      <c r="D44" s="2"/>
      <c r="E44" s="4">
        <v>-6797.58</v>
      </c>
      <c r="H44" s="2">
        <v>0</v>
      </c>
    </row>
    <row r="45" spans="2:8" x14ac:dyDescent="0.35">
      <c r="C45" s="2"/>
      <c r="D45" s="2"/>
      <c r="E45" s="4"/>
      <c r="H45" s="2"/>
    </row>
    <row r="46" spans="2:8" x14ac:dyDescent="0.35">
      <c r="C46" s="2"/>
      <c r="D46" s="2"/>
      <c r="E46" s="4"/>
      <c r="H46" s="2"/>
    </row>
    <row r="47" spans="2:8" x14ac:dyDescent="0.35">
      <c r="C47" s="2"/>
      <c r="D47" s="2"/>
      <c r="E47" s="4"/>
      <c r="H47" s="2"/>
    </row>
    <row r="48" spans="2:8" x14ac:dyDescent="0.35">
      <c r="B48" t="s">
        <v>44</v>
      </c>
      <c r="C48" s="2">
        <v>-5000</v>
      </c>
      <c r="D48" s="2"/>
      <c r="E48" s="4">
        <v>-1845.34</v>
      </c>
      <c r="H48" s="2">
        <v>-4000</v>
      </c>
    </row>
    <row r="49" spans="1:11" x14ac:dyDescent="0.35">
      <c r="B49" t="s">
        <v>45</v>
      </c>
      <c r="C49" s="2">
        <v>-75000</v>
      </c>
      <c r="D49" s="2"/>
      <c r="E49" s="4">
        <v>-71882</v>
      </c>
      <c r="H49" s="2">
        <v>-65000</v>
      </c>
    </row>
    <row r="50" spans="1:11" x14ac:dyDescent="0.35">
      <c r="B50" t="s">
        <v>46</v>
      </c>
      <c r="C50" s="2">
        <v>-64500</v>
      </c>
      <c r="D50" s="2"/>
      <c r="E50" s="2">
        <v>-156002</v>
      </c>
      <c r="H50" s="2">
        <v>-110000</v>
      </c>
    </row>
    <row r="51" spans="1:11" x14ac:dyDescent="0.35">
      <c r="B51" t="s">
        <v>47</v>
      </c>
      <c r="C51" s="2">
        <v>-70000</v>
      </c>
      <c r="D51" s="2"/>
      <c r="E51" s="2">
        <v>-170774</v>
      </c>
      <c r="H51" s="2">
        <v>-70000</v>
      </c>
    </row>
    <row r="52" spans="1:11" x14ac:dyDescent="0.35">
      <c r="A52" t="s">
        <v>48</v>
      </c>
    </row>
    <row r="53" spans="1:11" x14ac:dyDescent="0.35">
      <c r="B53" t="s">
        <v>49</v>
      </c>
      <c r="C53" s="2">
        <v>-80000</v>
      </c>
      <c r="D53" s="2"/>
      <c r="E53" s="2">
        <v>-97041</v>
      </c>
      <c r="H53" s="2">
        <v>-100000</v>
      </c>
      <c r="K53" t="s">
        <v>15</v>
      </c>
    </row>
    <row r="54" spans="1:11" x14ac:dyDescent="0.35">
      <c r="B54" t="s">
        <v>50</v>
      </c>
      <c r="C54" s="2">
        <v>-34620</v>
      </c>
      <c r="D54" s="2"/>
      <c r="E54" s="2">
        <v>-35030</v>
      </c>
      <c r="H54" s="2">
        <v>-35030</v>
      </c>
    </row>
    <row r="55" spans="1:11" x14ac:dyDescent="0.35">
      <c r="B55" t="s">
        <v>51</v>
      </c>
      <c r="C55" s="2">
        <v>-85000</v>
      </c>
      <c r="D55" s="2"/>
      <c r="E55" s="2">
        <v>-70930</v>
      </c>
      <c r="H55" s="2">
        <v>-80000</v>
      </c>
    </row>
    <row r="56" spans="1:11" x14ac:dyDescent="0.35">
      <c r="B56" t="s">
        <v>52</v>
      </c>
      <c r="C56" s="2">
        <v>-27000</v>
      </c>
      <c r="D56" s="2"/>
      <c r="E56" s="2">
        <v>-24655</v>
      </c>
      <c r="H56" s="2">
        <v>-25000</v>
      </c>
    </row>
    <row r="57" spans="1:11" x14ac:dyDescent="0.35">
      <c r="B57" t="s">
        <v>53</v>
      </c>
      <c r="C57" s="2">
        <v>-3000</v>
      </c>
      <c r="D57" s="2"/>
      <c r="E57" s="2">
        <v>-849</v>
      </c>
      <c r="H57" s="2">
        <v>-2000</v>
      </c>
    </row>
    <row r="58" spans="1:11" x14ac:dyDescent="0.35">
      <c r="B58" t="s">
        <v>54</v>
      </c>
      <c r="C58" s="2">
        <v>-5000</v>
      </c>
      <c r="D58" s="2"/>
      <c r="E58" s="2">
        <v>-4495</v>
      </c>
      <c r="H58" s="2">
        <v>-5000</v>
      </c>
    </row>
    <row r="59" spans="1:11" x14ac:dyDescent="0.35">
      <c r="B59" t="s">
        <v>55</v>
      </c>
      <c r="C59" s="2">
        <v>-5000</v>
      </c>
      <c r="D59" s="2"/>
      <c r="E59" s="2">
        <v>-4162</v>
      </c>
      <c r="H59" s="8">
        <v>-10000</v>
      </c>
    </row>
    <row r="60" spans="1:11" x14ac:dyDescent="0.35">
      <c r="B60" t="s">
        <v>56</v>
      </c>
      <c r="C60" s="2">
        <v>-30000</v>
      </c>
      <c r="D60" s="2"/>
      <c r="E60" s="2">
        <v>-23168</v>
      </c>
      <c r="H60" s="2">
        <v>-20000</v>
      </c>
      <c r="I60" t="s">
        <v>15</v>
      </c>
    </row>
    <row r="61" spans="1:11" x14ac:dyDescent="0.35">
      <c r="B61" t="s">
        <v>57</v>
      </c>
      <c r="C61" s="2">
        <v>0</v>
      </c>
      <c r="D61" s="2"/>
      <c r="E61" s="2">
        <v>0</v>
      </c>
      <c r="H61" s="2">
        <v>0</v>
      </c>
    </row>
    <row r="62" spans="1:11" x14ac:dyDescent="0.35">
      <c r="B62" t="s">
        <v>58</v>
      </c>
      <c r="C62" s="2">
        <v>-1000</v>
      </c>
      <c r="D62" s="2"/>
      <c r="E62" s="2">
        <v>-599</v>
      </c>
      <c r="H62" s="2">
        <v>-3000</v>
      </c>
    </row>
    <row r="63" spans="1:11" x14ac:dyDescent="0.35">
      <c r="C63" s="2"/>
      <c r="D63" s="2"/>
      <c r="E63" s="2"/>
      <c r="H63" s="2"/>
    </row>
    <row r="64" spans="1:11" x14ac:dyDescent="0.35">
      <c r="B64" t="s">
        <v>59</v>
      </c>
      <c r="C64" s="2">
        <v>-2000</v>
      </c>
      <c r="D64" s="2"/>
      <c r="E64" s="2">
        <v>-2706</v>
      </c>
      <c r="H64" s="2">
        <v>-3000</v>
      </c>
    </row>
    <row r="65" spans="2:8" x14ac:dyDescent="0.35">
      <c r="B65" t="s">
        <v>60</v>
      </c>
      <c r="C65" s="2">
        <v>-34000</v>
      </c>
      <c r="D65" s="2"/>
      <c r="E65" s="2">
        <v>0</v>
      </c>
      <c r="H65" s="2">
        <v>-35000</v>
      </c>
    </row>
    <row r="66" spans="2:8" x14ac:dyDescent="0.35">
      <c r="B66" t="s">
        <v>61</v>
      </c>
      <c r="C66" s="2">
        <v>0</v>
      </c>
      <c r="D66" s="2"/>
      <c r="E66" s="4">
        <v>-1220.58</v>
      </c>
      <c r="H66" s="2">
        <v>-3600</v>
      </c>
    </row>
    <row r="67" spans="2:8" x14ac:dyDescent="0.35">
      <c r="B67" t="s">
        <v>62</v>
      </c>
      <c r="C67" s="2">
        <v>-13500</v>
      </c>
      <c r="D67" s="2"/>
      <c r="E67" s="2">
        <v>-11000</v>
      </c>
      <c r="H67" s="2">
        <v>-16500</v>
      </c>
    </row>
    <row r="68" spans="2:8" x14ac:dyDescent="0.35">
      <c r="B68" t="s">
        <v>63</v>
      </c>
      <c r="C68" s="2">
        <v>-15000</v>
      </c>
      <c r="D68" s="2"/>
      <c r="E68" s="4">
        <v>-19519.490000000002</v>
      </c>
      <c r="H68" s="2">
        <v>-15000</v>
      </c>
    </row>
    <row r="69" spans="2:8" x14ac:dyDescent="0.35">
      <c r="B69" t="s">
        <v>64</v>
      </c>
      <c r="C69" s="2">
        <v>-15000</v>
      </c>
      <c r="D69" s="2"/>
      <c r="E69" s="4">
        <v>-11114.1</v>
      </c>
      <c r="H69" s="2">
        <v>-15000</v>
      </c>
    </row>
    <row r="70" spans="2:8" x14ac:dyDescent="0.35">
      <c r="B70" t="s">
        <v>65</v>
      </c>
      <c r="C70" s="2">
        <v>-6000</v>
      </c>
      <c r="D70" s="2"/>
      <c r="E70" s="2">
        <v>-2685</v>
      </c>
      <c r="H70" s="2">
        <v>-3000</v>
      </c>
    </row>
    <row r="71" spans="2:8" x14ac:dyDescent="0.35">
      <c r="B71" t="s">
        <v>66</v>
      </c>
      <c r="C71" s="2">
        <v>-3000</v>
      </c>
      <c r="D71" s="2"/>
      <c r="E71" s="4">
        <v>-6016.85</v>
      </c>
      <c r="H71" s="2">
        <v>-5000</v>
      </c>
    </row>
    <row r="72" spans="2:8" x14ac:dyDescent="0.35">
      <c r="B72" t="s">
        <v>67</v>
      </c>
      <c r="C72" s="2">
        <v>0</v>
      </c>
      <c r="D72" s="2"/>
      <c r="E72" s="2">
        <v>-938</v>
      </c>
      <c r="H72" s="2">
        <v>0</v>
      </c>
    </row>
    <row r="73" spans="2:8" x14ac:dyDescent="0.35">
      <c r="B73" t="s">
        <v>68</v>
      </c>
      <c r="C73" s="2">
        <v>-7000</v>
      </c>
      <c r="D73" s="2"/>
      <c r="E73" s="2">
        <v>-5192</v>
      </c>
      <c r="H73" s="2">
        <v>-6000</v>
      </c>
    </row>
    <row r="74" spans="2:8" x14ac:dyDescent="0.35">
      <c r="B74" t="s">
        <v>69</v>
      </c>
      <c r="C74" s="2">
        <v>-25000</v>
      </c>
      <c r="D74" s="2"/>
      <c r="E74" s="4">
        <v>-29668.82</v>
      </c>
      <c r="H74" s="2">
        <v>-30000</v>
      </c>
    </row>
    <row r="76" spans="2:8" x14ac:dyDescent="0.35">
      <c r="B76" t="s">
        <v>70</v>
      </c>
      <c r="C76" s="2">
        <v>-15000</v>
      </c>
      <c r="D76" s="2"/>
      <c r="E76" s="4">
        <v>-31082.75</v>
      </c>
      <c r="H76" s="2">
        <v>-25000</v>
      </c>
    </row>
    <row r="77" spans="2:8" x14ac:dyDescent="0.35">
      <c r="B77" t="s">
        <v>71</v>
      </c>
      <c r="C77" s="2">
        <v>-32000</v>
      </c>
      <c r="D77" s="2"/>
      <c r="E77" s="2">
        <v>-34505</v>
      </c>
      <c r="H77" s="2">
        <v>-33000</v>
      </c>
    </row>
    <row r="78" spans="2:8" x14ac:dyDescent="0.35">
      <c r="B78" t="s">
        <v>72</v>
      </c>
      <c r="C78" s="2">
        <v>0</v>
      </c>
      <c r="D78" s="2"/>
      <c r="E78" s="4">
        <v>-470.86</v>
      </c>
      <c r="H78" s="2">
        <v>0</v>
      </c>
    </row>
    <row r="79" spans="2:8" x14ac:dyDescent="0.35">
      <c r="B79" t="s">
        <v>73</v>
      </c>
      <c r="C79" s="2">
        <v>0</v>
      </c>
      <c r="D79" s="2"/>
      <c r="E79" s="2">
        <v>-625</v>
      </c>
      <c r="H79">
        <v>0</v>
      </c>
    </row>
    <row r="80" spans="2:8" x14ac:dyDescent="0.35">
      <c r="B80" t="s">
        <v>74</v>
      </c>
      <c r="C80" s="2">
        <v>-5000</v>
      </c>
      <c r="D80" s="2"/>
      <c r="E80" s="2">
        <v>1250</v>
      </c>
      <c r="H80">
        <v>-5000</v>
      </c>
    </row>
    <row r="81" spans="1:9" x14ac:dyDescent="0.35">
      <c r="B81" t="s">
        <v>75</v>
      </c>
      <c r="C81" s="2">
        <v>-190000</v>
      </c>
      <c r="D81" s="2"/>
      <c r="E81" s="2">
        <v>-190750</v>
      </c>
      <c r="H81" s="2">
        <v>-195000</v>
      </c>
    </row>
    <row r="82" spans="1:9" x14ac:dyDescent="0.35">
      <c r="B82" t="s">
        <v>76</v>
      </c>
      <c r="C82" s="2">
        <v>-14000</v>
      </c>
      <c r="D82" s="2"/>
      <c r="E82" s="2">
        <v>-11313</v>
      </c>
      <c r="H82" s="2">
        <v>-15000</v>
      </c>
    </row>
    <row r="83" spans="1:9" x14ac:dyDescent="0.35">
      <c r="B83" t="s">
        <v>77</v>
      </c>
      <c r="C83" s="2">
        <v>-195000</v>
      </c>
      <c r="D83" s="2"/>
      <c r="E83" s="2">
        <v>-75425</v>
      </c>
      <c r="H83" s="2">
        <v>-171000</v>
      </c>
      <c r="I83" s="2"/>
    </row>
    <row r="84" spans="1:9" x14ac:dyDescent="0.35">
      <c r="E84" s="2"/>
    </row>
    <row r="86" spans="1:9" x14ac:dyDescent="0.35">
      <c r="B86" t="s">
        <v>78</v>
      </c>
      <c r="C86" s="2"/>
      <c r="D86" s="2"/>
      <c r="E86" s="4">
        <v>262.95</v>
      </c>
      <c r="H86" s="2"/>
    </row>
    <row r="87" spans="1:9" x14ac:dyDescent="0.35">
      <c r="B87" t="s">
        <v>80</v>
      </c>
      <c r="C87" s="2"/>
      <c r="D87" s="2"/>
      <c r="E87" s="2">
        <v>326</v>
      </c>
    </row>
    <row r="88" spans="1:9" x14ac:dyDescent="0.35">
      <c r="E88" s="2"/>
    </row>
    <row r="89" spans="1:9" x14ac:dyDescent="0.35">
      <c r="A89" s="1" t="s">
        <v>79</v>
      </c>
      <c r="B89" s="1"/>
      <c r="C89" s="5">
        <f>SUM(C32:C83)</f>
        <v>-1320620</v>
      </c>
      <c r="D89" s="1"/>
      <c r="E89" s="10">
        <f>SUM(E32:E83)</f>
        <v>-1358708</v>
      </c>
      <c r="F89" s="1"/>
      <c r="G89" s="1"/>
      <c r="H89" s="5">
        <f>SUM(H32:H83)</f>
        <v>-1390130</v>
      </c>
    </row>
    <row r="91" spans="1:9" x14ac:dyDescent="0.35">
      <c r="A91" s="1" t="s">
        <v>81</v>
      </c>
      <c r="B91" s="1"/>
      <c r="C91" s="5">
        <f>C29+C89</f>
        <v>-95620</v>
      </c>
      <c r="D91" s="1"/>
      <c r="E91" s="5">
        <f>E29+E89+E86+E87</f>
        <v>-8261.6500000000924</v>
      </c>
      <c r="F91" s="1"/>
      <c r="G91" s="1"/>
      <c r="H91" s="9">
        <f>H29+H89</f>
        <v>-83990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Rojas Troncoso</dc:creator>
  <cp:lastModifiedBy>Gladys Rojas Troncoso</cp:lastModifiedBy>
  <dcterms:created xsi:type="dcterms:W3CDTF">2026-05-13T11:45:30Z</dcterms:created>
  <dcterms:modified xsi:type="dcterms:W3CDTF">2026-05-13T16:38:32Z</dcterms:modified>
</cp:coreProperties>
</file>